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8 มี.ค.64" sheetId="1" r:id="rId1"/>
  </sheets>
  <definedNames>
    <definedName name="_xlnm.Print_Area" localSheetId="0">'8 มี.ค.64'!$B$1:$K$31</definedName>
  </definedNames>
  <calcPr fullCalcOnLoad="1"/>
</workbook>
</file>

<file path=xl/sharedStrings.xml><?xml version="1.0" encoding="utf-8"?>
<sst xmlns="http://schemas.openxmlformats.org/spreadsheetml/2006/main" count="48" uniqueCount="41">
  <si>
    <t>หน่วยงาน</t>
  </si>
  <si>
    <t>ตามกรอบ</t>
  </si>
  <si>
    <t>หมายเหตุ</t>
  </si>
  <si>
    <t>ข้าราชการ</t>
  </si>
  <si>
    <t>ลูกจ้างประจำ</t>
  </si>
  <si>
    <t>พนักงานราชการ</t>
  </si>
  <si>
    <t>รวม</t>
  </si>
  <si>
    <t>กรอบ</t>
  </si>
  <si>
    <t>ก.พ.อนุมัติ</t>
  </si>
  <si>
    <t xml:space="preserve"> 1.  ส่วนกลาง</t>
  </si>
  <si>
    <t xml:space="preserve"> 2. ส่วนภูมิภาค</t>
  </si>
  <si>
    <t>จัดสรรตำแหน่ง</t>
  </si>
  <si>
    <t>ว่าง</t>
  </si>
  <si>
    <t>จัดสรรเงิน</t>
  </si>
  <si>
    <t>รายงานข้อมูลอัตรากำลังข้าราชการ   ลูกจ้างประจำ   และพนักงานราชการ    กรมส่งเสริมการเกษตร</t>
  </si>
  <si>
    <t>(จำนวนเกษตรตำบล)</t>
  </si>
  <si>
    <t>กรอบอัตรากำลัง ในสำนักงาน</t>
  </si>
  <si>
    <t xml:space="preserve"> กองการเจ้าหน้าที่</t>
  </si>
  <si>
    <t>รวมทั้งกรม</t>
  </si>
  <si>
    <t xml:space="preserve">      1.3  ศูนย์ปฏิบัติการ (50 ศูนย์) </t>
  </si>
  <si>
    <t>ไม่มีเงิน</t>
  </si>
  <si>
    <t xml:space="preserve">      1.2  สสก.ที่ 1-6</t>
  </si>
  <si>
    <t xml:space="preserve">     2.1  สำนักงานเกษตรจังหวัด (76 จังหวัด)</t>
  </si>
  <si>
    <t xml:space="preserve">     2.2  สำนักงานเกษตรอำเภอ  (878 อำเภอ)</t>
  </si>
  <si>
    <t xml:space="preserve">      1.1  กอง/สำนัก ใน กทม. </t>
  </si>
  <si>
    <t>เกษตรอำเภอ 878 อำเภอ</t>
  </si>
  <si>
    <r>
      <rPr>
        <b/>
        <sz val="14"/>
        <rFont val="TH SarabunPSK"/>
        <family val="2"/>
      </rPr>
      <t>1.</t>
    </r>
    <r>
      <rPr>
        <b/>
        <u val="single"/>
        <sz val="14"/>
        <rFont val="TH SarabunPSK"/>
        <family val="2"/>
      </rPr>
      <t>ข้าราชการ</t>
    </r>
  </si>
  <si>
    <r>
      <rPr>
        <b/>
        <sz val="14"/>
        <rFont val="TH SarabunPSK"/>
        <family val="2"/>
      </rPr>
      <t xml:space="preserve">3. </t>
    </r>
    <r>
      <rPr>
        <b/>
        <u val="single"/>
        <sz val="14"/>
        <rFont val="TH SarabunPSK"/>
        <family val="2"/>
      </rPr>
      <t>พนักงานราชการ</t>
    </r>
  </si>
  <si>
    <t>(671)</t>
  </si>
  <si>
    <r>
      <rPr>
        <b/>
        <sz val="14"/>
        <rFont val="TH SarabunPSK"/>
        <family val="2"/>
      </rPr>
      <t xml:space="preserve">2. </t>
    </r>
    <r>
      <rPr>
        <b/>
        <u val="single"/>
        <sz val="14"/>
        <rFont val="TH SarabunPSK"/>
        <family val="2"/>
      </rPr>
      <t>ลูกจ้างประจำ</t>
    </r>
    <r>
      <rPr>
        <b/>
        <sz val="14"/>
        <rFont val="TH SarabunPSK"/>
        <family val="2"/>
      </rPr>
      <t xml:space="preserve">   </t>
    </r>
    <r>
      <rPr>
        <b/>
        <sz val="12"/>
        <rFont val="TH SarabunPSK"/>
        <family val="2"/>
      </rPr>
      <t>=   96</t>
    </r>
  </si>
  <si>
    <t xml:space="preserve">  - จพ.ธุรการ             =   669</t>
  </si>
  <si>
    <t xml:space="preserve">     แยกเป็น นวส.= 4,079</t>
  </si>
  <si>
    <t xml:space="preserve">     (นวส.ชพ. =323  นวส.ปก/ชก. =3,756)</t>
  </si>
  <si>
    <t xml:space="preserve">  ข้อมูล  ณ วันที่ 8 มีนาคม 2564</t>
  </si>
  <si>
    <t xml:space="preserve"> - เกษตรอำเภอ ระดับ ชพ. = 748</t>
  </si>
  <si>
    <t xml:space="preserve">     ชก. = 81  ปก/ชก = 2 อาวุโส  = 47</t>
  </si>
  <si>
    <t xml:space="preserve"> -เกษตรตำบล       = 4,241</t>
  </si>
  <si>
    <r>
      <t xml:space="preserve">    จพก. =</t>
    </r>
    <r>
      <rPr>
        <sz val="12"/>
        <color indexed="8"/>
        <rFont val="TH SarabunPSK"/>
        <family val="2"/>
      </rPr>
      <t xml:space="preserve">  115</t>
    </r>
    <r>
      <rPr>
        <sz val="12"/>
        <rFont val="TH SarabunPSK"/>
        <family val="2"/>
      </rPr>
      <t>,  จพค. = 47</t>
    </r>
  </si>
  <si>
    <t xml:space="preserve">           (1054)</t>
  </si>
  <si>
    <t xml:space="preserve">  - กษต.(พ.ราชการ)   = 1054</t>
  </si>
  <si>
    <t xml:space="preserve">  - ตำแหน่งอื่น ๆ       = 717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</si>
</sst>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4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indexed="22"/>
      </patternFill>
    </fill>
    <fill>
      <patternFill patternType="gray125">
        <bgColor theme="0" tint="-0.14995999634265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center"/>
    </xf>
    <xf numFmtId="3" fontId="3" fillId="36" borderId="20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3" fontId="4" fillId="37" borderId="15" xfId="0" applyNumberFormat="1" applyFont="1" applyFill="1" applyBorder="1" applyAlignment="1">
      <alignment horizontal="right"/>
    </xf>
    <xf numFmtId="3" fontId="4" fillId="38" borderId="15" xfId="0" applyNumberFormat="1" applyFont="1" applyFill="1" applyBorder="1" applyAlignment="1">
      <alignment/>
    </xf>
    <xf numFmtId="3" fontId="4" fillId="37" borderId="16" xfId="0" applyNumberFormat="1" applyFont="1" applyFill="1" applyBorder="1" applyAlignment="1">
      <alignment horizontal="right"/>
    </xf>
    <xf numFmtId="3" fontId="4" fillId="39" borderId="16" xfId="0" applyNumberFormat="1" applyFont="1" applyFill="1" applyBorder="1" applyAlignment="1">
      <alignment horizontal="right"/>
    </xf>
    <xf numFmtId="3" fontId="4" fillId="38" borderId="16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3" fontId="4" fillId="38" borderId="22" xfId="0" applyNumberFormat="1" applyFont="1" applyFill="1" applyBorder="1" applyAlignment="1">
      <alignment/>
    </xf>
    <xf numFmtId="3" fontId="2" fillId="37" borderId="15" xfId="0" applyNumberFormat="1" applyFont="1" applyFill="1" applyBorder="1" applyAlignment="1">
      <alignment/>
    </xf>
    <xf numFmtId="3" fontId="4" fillId="40" borderId="15" xfId="0" applyNumberFormat="1" applyFont="1" applyFill="1" applyBorder="1" applyAlignment="1">
      <alignment horizontal="right"/>
    </xf>
    <xf numFmtId="3" fontId="2" fillId="37" borderId="16" xfId="0" applyNumberFormat="1" applyFont="1" applyFill="1" applyBorder="1" applyAlignment="1">
      <alignment/>
    </xf>
    <xf numFmtId="3" fontId="4" fillId="37" borderId="24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3" fontId="4" fillId="40" borderId="24" xfId="0" applyNumberFormat="1" applyFont="1" applyFill="1" applyBorder="1" applyAlignment="1">
      <alignment horizontal="right"/>
    </xf>
    <xf numFmtId="0" fontId="2" fillId="37" borderId="24" xfId="0" applyFont="1" applyFill="1" applyBorder="1" applyAlignment="1">
      <alignment/>
    </xf>
    <xf numFmtId="3" fontId="4" fillId="38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3" fillId="36" borderId="26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center"/>
    </xf>
    <xf numFmtId="3" fontId="4" fillId="36" borderId="13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/>
    </xf>
    <xf numFmtId="3" fontId="4" fillId="36" borderId="29" xfId="0" applyNumberFormat="1" applyFont="1" applyFill="1" applyBorder="1" applyAlignment="1">
      <alignment/>
    </xf>
    <xf numFmtId="3" fontId="4" fillId="36" borderId="3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tabSelected="1" zoomScalePageLayoutView="0" workbookViewId="0" topLeftCell="A1">
      <selection activeCell="G24" sqref="G24"/>
    </sheetView>
  </sheetViews>
  <sheetFormatPr defaultColWidth="9.140625" defaultRowHeight="21" customHeight="1"/>
  <cols>
    <col min="1" max="1" width="9.140625" style="2" customWidth="1"/>
    <col min="2" max="2" width="34.7109375" style="2" customWidth="1"/>
    <col min="3" max="3" width="10.57421875" style="2" customWidth="1"/>
    <col min="4" max="4" width="11.28125" style="2" customWidth="1"/>
    <col min="5" max="5" width="13.140625" style="2" customWidth="1"/>
    <col min="6" max="10" width="9.140625" style="2" customWidth="1"/>
    <col min="11" max="11" width="30.140625" style="2" customWidth="1"/>
    <col min="12" max="16384" width="9.140625" style="2" customWidth="1"/>
  </cols>
  <sheetData>
    <row r="1" spans="2:11" ht="30.75" customHeight="1">
      <c r="B1" s="82" t="s">
        <v>14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21" customHeight="1"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s="1" customFormat="1" ht="21" customHeight="1">
      <c r="A3" s="19"/>
      <c r="B3" s="29" t="s">
        <v>0</v>
      </c>
      <c r="C3" s="28" t="s">
        <v>3</v>
      </c>
      <c r="D3" s="28" t="s">
        <v>4</v>
      </c>
      <c r="E3" s="79" t="s">
        <v>5</v>
      </c>
      <c r="F3" s="80"/>
      <c r="G3" s="81"/>
      <c r="H3" s="79" t="s">
        <v>6</v>
      </c>
      <c r="I3" s="80"/>
      <c r="J3" s="80"/>
      <c r="K3" s="29" t="s">
        <v>2</v>
      </c>
    </row>
    <row r="4" spans="1:11" s="1" customFormat="1" ht="21" customHeight="1">
      <c r="A4" s="19"/>
      <c r="B4" s="10"/>
      <c r="C4" s="12" t="s">
        <v>1</v>
      </c>
      <c r="D4" s="21" t="s">
        <v>1</v>
      </c>
      <c r="E4" s="12" t="s">
        <v>7</v>
      </c>
      <c r="F4" s="12" t="s">
        <v>7</v>
      </c>
      <c r="G4" s="21" t="s">
        <v>7</v>
      </c>
      <c r="H4" s="12" t="s">
        <v>7</v>
      </c>
      <c r="I4" s="12" t="s">
        <v>7</v>
      </c>
      <c r="J4" s="22" t="s">
        <v>12</v>
      </c>
      <c r="K4" s="9"/>
    </row>
    <row r="5" spans="1:11" ht="21" customHeight="1">
      <c r="A5" s="14"/>
      <c r="B5" s="5"/>
      <c r="C5" s="23"/>
      <c r="D5" s="24"/>
      <c r="E5" s="25" t="s">
        <v>11</v>
      </c>
      <c r="F5" s="25" t="s">
        <v>13</v>
      </c>
      <c r="G5" s="26" t="s">
        <v>20</v>
      </c>
      <c r="H5" s="25" t="s">
        <v>8</v>
      </c>
      <c r="I5" s="25" t="s">
        <v>13</v>
      </c>
      <c r="J5" s="27" t="s">
        <v>20</v>
      </c>
      <c r="K5" s="5"/>
    </row>
    <row r="6" spans="1:11" s="4" customFormat="1" ht="21" customHeight="1">
      <c r="A6" s="20"/>
      <c r="B6" s="13" t="s">
        <v>9</v>
      </c>
      <c r="C6" s="18">
        <f>C7+C8+C9</f>
        <v>1167</v>
      </c>
      <c r="D6" s="18">
        <f>D7+D8+D9</f>
        <v>203</v>
      </c>
      <c r="E6" s="18">
        <f>E7+E8+E9</f>
        <v>572</v>
      </c>
      <c r="F6" s="18">
        <f>F7+F8+F9</f>
        <v>509</v>
      </c>
      <c r="G6" s="18">
        <f>G7+G8+G9</f>
        <v>63</v>
      </c>
      <c r="H6" s="37">
        <f>SUM(C6+D6+E6)</f>
        <v>1942</v>
      </c>
      <c r="I6" s="37">
        <f>SUM(I7:I9)</f>
        <v>1879</v>
      </c>
      <c r="J6" s="36">
        <f>SUM(J7:J9)</f>
        <v>63</v>
      </c>
      <c r="K6" s="69" t="s">
        <v>16</v>
      </c>
    </row>
    <row r="7" spans="1:11" ht="21" customHeight="1">
      <c r="A7" s="14"/>
      <c r="B7" s="15" t="s">
        <v>24</v>
      </c>
      <c r="C7" s="38">
        <v>622</v>
      </c>
      <c r="D7" s="39">
        <v>63</v>
      </c>
      <c r="E7" s="42">
        <v>248</v>
      </c>
      <c r="F7" s="42">
        <v>243</v>
      </c>
      <c r="G7" s="45">
        <v>5</v>
      </c>
      <c r="H7" s="38"/>
      <c r="I7" s="43">
        <f>SUM(C7+D7+F7)</f>
        <v>928</v>
      </c>
      <c r="J7" s="64">
        <f>SUM(G7)</f>
        <v>5</v>
      </c>
      <c r="K7" s="70" t="s">
        <v>25</v>
      </c>
    </row>
    <row r="8" spans="1:11" ht="21" customHeight="1">
      <c r="A8" s="6"/>
      <c r="B8" s="16" t="s">
        <v>21</v>
      </c>
      <c r="C8" s="40">
        <v>208</v>
      </c>
      <c r="D8" s="41">
        <v>19</v>
      </c>
      <c r="E8" s="44">
        <v>42</v>
      </c>
      <c r="F8" s="44">
        <v>30</v>
      </c>
      <c r="G8" s="45">
        <v>12</v>
      </c>
      <c r="H8" s="40"/>
      <c r="I8" s="46">
        <f>SUM(C8+D8+F8)</f>
        <v>257</v>
      </c>
      <c r="J8" s="65">
        <f>SUM(G8)</f>
        <v>12</v>
      </c>
      <c r="K8" s="30" t="s">
        <v>26</v>
      </c>
    </row>
    <row r="9" spans="1:11" ht="21" customHeight="1">
      <c r="A9" s="14"/>
      <c r="B9" s="16" t="s">
        <v>19</v>
      </c>
      <c r="C9" s="40">
        <v>337</v>
      </c>
      <c r="D9" s="41">
        <v>121</v>
      </c>
      <c r="E9" s="44">
        <v>282</v>
      </c>
      <c r="F9" s="44">
        <v>236</v>
      </c>
      <c r="G9" s="45">
        <v>46</v>
      </c>
      <c r="H9" s="40"/>
      <c r="I9" s="46">
        <f>SUM(C9+D9+F9)</f>
        <v>694</v>
      </c>
      <c r="J9" s="65">
        <f>SUM(G9)</f>
        <v>46</v>
      </c>
      <c r="K9" s="31" t="s">
        <v>34</v>
      </c>
    </row>
    <row r="10" spans="1:11" ht="21" customHeight="1">
      <c r="A10" s="14"/>
      <c r="B10" s="5"/>
      <c r="C10" s="47"/>
      <c r="D10" s="48"/>
      <c r="E10" s="47"/>
      <c r="F10" s="47"/>
      <c r="G10" s="48"/>
      <c r="H10" s="47"/>
      <c r="I10" s="49"/>
      <c r="J10" s="66"/>
      <c r="K10" s="32" t="s">
        <v>35</v>
      </c>
    </row>
    <row r="11" spans="1:11" s="4" customFormat="1" ht="21" customHeight="1">
      <c r="A11" s="20"/>
      <c r="B11" s="13" t="s">
        <v>10</v>
      </c>
      <c r="C11" s="18">
        <f>C12+C13</f>
        <v>7805</v>
      </c>
      <c r="D11" s="18">
        <f>D12+D13</f>
        <v>256</v>
      </c>
      <c r="E11" s="18">
        <f>E12+E13</f>
        <v>2110</v>
      </c>
      <c r="F11" s="18">
        <f>F12+F13</f>
        <v>1699</v>
      </c>
      <c r="G11" s="18">
        <f>G12+G13</f>
        <v>411</v>
      </c>
      <c r="H11" s="62">
        <f>SUM(C11+D11+E11)</f>
        <v>10171</v>
      </c>
      <c r="I11" s="62">
        <f>SUM(I12:I13)</f>
        <v>9760</v>
      </c>
      <c r="J11" s="63">
        <f>SUM(J12:J13)</f>
        <v>411</v>
      </c>
      <c r="K11" s="33" t="s">
        <v>36</v>
      </c>
    </row>
    <row r="12" spans="1:11" ht="21" customHeight="1">
      <c r="A12" s="14"/>
      <c r="B12" s="15" t="s">
        <v>22</v>
      </c>
      <c r="C12" s="50">
        <v>2017</v>
      </c>
      <c r="D12" s="39">
        <v>160</v>
      </c>
      <c r="E12" s="42">
        <v>339</v>
      </c>
      <c r="F12" s="42">
        <v>322</v>
      </c>
      <c r="G12" s="51">
        <v>17</v>
      </c>
      <c r="H12" s="38"/>
      <c r="I12" s="43">
        <f>SUM(C12+D12+F12)</f>
        <v>2499</v>
      </c>
      <c r="J12" s="67">
        <f>SUM(G12)</f>
        <v>17</v>
      </c>
      <c r="K12" s="33" t="s">
        <v>31</v>
      </c>
    </row>
    <row r="13" spans="1:11" ht="21" customHeight="1">
      <c r="A13" s="14"/>
      <c r="B13" s="16" t="s">
        <v>23</v>
      </c>
      <c r="C13" s="52">
        <v>5788</v>
      </c>
      <c r="D13" s="41">
        <v>96</v>
      </c>
      <c r="E13" s="53">
        <v>1771</v>
      </c>
      <c r="F13" s="53">
        <v>1377</v>
      </c>
      <c r="G13" s="56">
        <v>394</v>
      </c>
      <c r="H13" s="57"/>
      <c r="I13" s="58">
        <f>SUM(C13+D13+F13)</f>
        <v>7261</v>
      </c>
      <c r="J13" s="68">
        <f>SUM(G13)</f>
        <v>394</v>
      </c>
      <c r="K13" s="33" t="s">
        <v>32</v>
      </c>
    </row>
    <row r="14" spans="1:11" ht="21" customHeight="1">
      <c r="A14" s="14"/>
      <c r="B14" s="61" t="s">
        <v>15</v>
      </c>
      <c r="C14" s="60">
        <v>-4241</v>
      </c>
      <c r="D14" s="17"/>
      <c r="E14" s="55" t="s">
        <v>38</v>
      </c>
      <c r="F14" s="55" t="s">
        <v>28</v>
      </c>
      <c r="G14" s="17"/>
      <c r="H14" s="16"/>
      <c r="I14" s="16"/>
      <c r="J14" s="59"/>
      <c r="K14" s="34" t="s">
        <v>37</v>
      </c>
    </row>
    <row r="15" spans="1:11" ht="21" customHeight="1">
      <c r="A15" s="14"/>
      <c r="B15" s="71"/>
      <c r="C15" s="72"/>
      <c r="D15" s="8"/>
      <c r="E15" s="73"/>
      <c r="F15" s="55"/>
      <c r="G15" s="8"/>
      <c r="H15" s="5"/>
      <c r="I15" s="5"/>
      <c r="J15" s="14"/>
      <c r="K15" s="33" t="s">
        <v>30</v>
      </c>
    </row>
    <row r="16" spans="1:11" ht="21" customHeight="1">
      <c r="A16" s="14"/>
      <c r="B16" s="5"/>
      <c r="C16" s="5"/>
      <c r="D16" s="8"/>
      <c r="E16" s="5"/>
      <c r="F16" s="54"/>
      <c r="G16" s="8"/>
      <c r="H16" s="5"/>
      <c r="I16" s="5"/>
      <c r="J16" s="14"/>
      <c r="K16" s="30" t="s">
        <v>29</v>
      </c>
    </row>
    <row r="17" spans="1:11" ht="21" customHeight="1">
      <c r="A17" s="14"/>
      <c r="B17" s="5"/>
      <c r="C17" s="5"/>
      <c r="D17" s="8"/>
      <c r="E17" s="5"/>
      <c r="F17" s="5"/>
      <c r="G17" s="8"/>
      <c r="H17" s="5"/>
      <c r="I17" s="5"/>
      <c r="J17" s="14"/>
      <c r="K17" s="30" t="s">
        <v>27</v>
      </c>
    </row>
    <row r="18" spans="1:11" ht="21" customHeight="1">
      <c r="A18" s="14"/>
      <c r="B18" s="5"/>
      <c r="C18" s="5"/>
      <c r="D18" s="8"/>
      <c r="E18" s="5"/>
      <c r="F18" s="5"/>
      <c r="G18" s="8"/>
      <c r="H18" s="5"/>
      <c r="I18" s="5"/>
      <c r="J18" s="3"/>
      <c r="K18" s="5" t="s">
        <v>39</v>
      </c>
    </row>
    <row r="19" spans="1:11" ht="28.5" customHeight="1">
      <c r="A19" s="14"/>
      <c r="B19" s="11" t="s">
        <v>18</v>
      </c>
      <c r="C19" s="18">
        <f aca="true" t="shared" si="0" ref="C19:I19">C6+C11</f>
        <v>8972</v>
      </c>
      <c r="D19" s="18">
        <f t="shared" si="0"/>
        <v>459</v>
      </c>
      <c r="E19" s="18">
        <f t="shared" si="0"/>
        <v>2682</v>
      </c>
      <c r="F19" s="18">
        <f t="shared" si="0"/>
        <v>2208</v>
      </c>
      <c r="G19" s="18">
        <f t="shared" si="0"/>
        <v>474</v>
      </c>
      <c r="H19" s="18">
        <f t="shared" si="0"/>
        <v>12113</v>
      </c>
      <c r="I19" s="18">
        <f t="shared" si="0"/>
        <v>11639</v>
      </c>
      <c r="J19" s="35">
        <f>SUM(J6+J11)</f>
        <v>474</v>
      </c>
      <c r="K19" s="3" t="s">
        <v>40</v>
      </c>
    </row>
    <row r="20" spans="1:11" s="78" customFormat="1" ht="28.5" customHeight="1">
      <c r="A20" s="74"/>
      <c r="B20" s="75"/>
      <c r="C20" s="76"/>
      <c r="D20" s="76"/>
      <c r="E20" s="76"/>
      <c r="F20" s="76"/>
      <c r="G20" s="76"/>
      <c r="H20" s="76"/>
      <c r="I20" s="76"/>
      <c r="J20" s="77"/>
      <c r="K20" s="74"/>
    </row>
    <row r="21" ht="21" customHeight="1">
      <c r="J21" s="2" t="s">
        <v>17</v>
      </c>
    </row>
    <row r="22" s="7" customFormat="1" ht="21" customHeight="1"/>
    <row r="23" s="7" customFormat="1" ht="21" customHeight="1"/>
    <row r="24" s="7" customFormat="1" ht="21" customHeight="1"/>
    <row r="25" s="7" customFormat="1" ht="21" customHeight="1"/>
    <row r="26" s="7" customFormat="1" ht="21" customHeight="1"/>
    <row r="27" s="7" customFormat="1" ht="21" customHeight="1"/>
    <row r="28" s="7" customFormat="1" ht="21" customHeight="1"/>
    <row r="29" s="7" customFormat="1" ht="11.25" customHeight="1"/>
    <row r="30" s="7" customFormat="1" ht="21" customHeight="1"/>
    <row r="31" s="7" customFormat="1" ht="21" customHeight="1"/>
    <row r="32" s="7" customFormat="1" ht="21" customHeight="1"/>
    <row r="33" s="7" customFormat="1" ht="21" customHeight="1"/>
    <row r="34" s="7" customFormat="1" ht="21" customHeight="1"/>
    <row r="35" s="7" customFormat="1" ht="21" customHeight="1"/>
    <row r="36" s="7" customFormat="1" ht="21" customHeight="1"/>
    <row r="37" s="7" customFormat="1" ht="21" customHeight="1"/>
    <row r="39" s="7" customFormat="1" ht="21" customHeight="1"/>
    <row r="40" s="7" customFormat="1" ht="21" customHeight="1"/>
  </sheetData>
  <sheetProtection/>
  <mergeCells count="4">
    <mergeCell ref="E3:G3"/>
    <mergeCell ref="H3:J3"/>
    <mergeCell ref="B1:K1"/>
    <mergeCell ref="B2:K2"/>
  </mergeCells>
  <printOptions/>
  <pageMargins left="0.86" right="0" top="0.64" bottom="0.4" header="0.64" footer="0.4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train007</dc:creator>
  <cp:keywords/>
  <dc:description/>
  <cp:lastModifiedBy>lenovo-pc</cp:lastModifiedBy>
  <cp:lastPrinted>2019-06-18T04:32:51Z</cp:lastPrinted>
  <dcterms:created xsi:type="dcterms:W3CDTF">2007-02-05T03:03:07Z</dcterms:created>
  <dcterms:modified xsi:type="dcterms:W3CDTF">2021-03-18T04:01:36Z</dcterms:modified>
  <cp:category/>
  <cp:version/>
  <cp:contentType/>
  <cp:contentStatus/>
</cp:coreProperties>
</file>