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รอบ ต.ค.67\หนังสือแจ้งหน่วยงาน ต.ค.67\"/>
    </mc:Choice>
  </mc:AlternateContent>
  <xr:revisionPtr revIDLastSave="0" documentId="13_ncr:1_{5C1AE2C4-1A90-41C7-9A7B-2E2AA067BA0E}" xr6:coauthVersionLast="43" xr6:coauthVersionMax="43" xr10:uidLastSave="{00000000-0000-0000-0000-000000000000}"/>
  <bookViews>
    <workbookView xWindow="-108" yWindow="-108" windowWidth="23256" windowHeight="12576" xr2:uid="{D5AB4B3A-6A83-4279-B601-56CBCF58ED6B}"/>
  </bookViews>
  <sheets>
    <sheet name="ผลประเมิน พรก." sheetId="1" r:id="rId1"/>
  </sheets>
  <definedNames>
    <definedName name="_xlnm._FilterDatabase" localSheetId="0" hidden="1">'ผลประเมิน พรก.'!$A$3:$M$16</definedName>
    <definedName name="_xlnm.Print_Area" localSheetId="0">'ผลประเมิน พรก.'!$A$3:$AA$28</definedName>
    <definedName name="_xlnm.Print_Titles" localSheetId="0">'ผลประเมิน พรก.'!$A:$C,'ผลประเมิน พรก.'!$3:$6</definedName>
    <definedName name="Z_0707B499_835F_4234_856B_B3631A45E61D_.wvu.Cols" localSheetId="0" hidden="1">'ผลประเมิน พรก.'!#REF!,'ผลประเมิน พรก.'!$D:$D,'ผลประเมิน พรก.'!$G:$H,'ผลประเมิน พรก.'!$J:$M</definedName>
    <definedName name="Z_0707B499_835F_4234_856B_B3631A45E61D_.wvu.FilterData" localSheetId="0" hidden="1">'ผลประเมิน พรก.'!$A$3:$M$5</definedName>
    <definedName name="Z_2698A595_2554_4650_8F35_7101FCE9D5E6_.wvu.Cols" localSheetId="0" hidden="1">'ผลประเมิน พรก.'!#REF!,'ผลประเมิน พรก.'!$H:$H,'ผลประเมิน พรก.'!$J:$M</definedName>
    <definedName name="Z_2698A595_2554_4650_8F35_7101FCE9D5E6_.wvu.FilterData" localSheetId="0" hidden="1">'ผลประเมิน พรก.'!$A$3:$M$5</definedName>
    <definedName name="Z_4FC3886A_091A_4E63_82CA_9E138962F5F0_.wvu.Cols" localSheetId="0" hidden="1">'ผลประเมิน พรก.'!#REF!,'ผลประเมิน พรก.'!#REF!,'ผลประเมิน พรก.'!#REF!,'ผลประเมิน พรก.'!$H:$H,'ผลประเมิน พรก.'!#REF!,'ผลประเมิน พรก.'!#REF!</definedName>
    <definedName name="Z_4FC3886A_091A_4E63_82CA_9E138962F5F0_.wvu.FilterData" localSheetId="0" hidden="1">'ผลประเมิน พรก.'!$A$3:$M$5</definedName>
    <definedName name="Z_B37339EF_0B6A_4BE5_A42E_1E6149CEEEA9_.wvu.Cols" localSheetId="0" hidden="1">'ผลประเมิน พรก.'!#REF!,'ผลประเมิน พรก.'!#REF!,'ผลประเมิน พรก.'!#REF!,'ผลประเมิน พรก.'!#REF!,'ผลประเมิน พรก.'!#REF!,'ผลประเมิน พรก.'!#REF!,'ผลประเมิน พรก.'!#REF!,'ผลประเมิน พรก.'!#REF!</definedName>
    <definedName name="Z_B37339EF_0B6A_4BE5_A42E_1E6149CEEEA9_.wvu.FilterData" localSheetId="0" hidden="1">'ผลประเมิน พรก.'!$A$3:$M$5</definedName>
    <definedName name="Z_BDE00184_E6C1_4B87_A87E_DA8F0243ACB0_.wvu.FilterData" localSheetId="0" hidden="1">'ผลประเมิน พรก.'!$A$3:$M$5</definedName>
    <definedName name="Z_C4A92DEB_C68B_4753_87AC_D2A09CBEE15E_.wvu.Cols" localSheetId="0" hidden="1">'ผลประเมิน พรก.'!$D:$D,'ผลประเมิน พรก.'!#REF!,'ผลประเมิน พรก.'!#REF!,'ผลประเมิน พรก.'!$H:$K,'ผลประเมิน พรก.'!#REF!,'ผลประเมิน พรก.'!#REF!</definedName>
    <definedName name="Z_C4A92DEB_C68B_4753_87AC_D2A09CBEE15E_.wvu.FilterData" localSheetId="0" hidden="1">'ผลประเมิน พรก.'!$A$3:$M$5</definedName>
    <definedName name="Z_CE8D25DA_5A15_4038_928F_2AE465751993_.wvu.Cols" localSheetId="0" hidden="1">'ผลประเมิน พรก.'!#REF!,'ผลประเมิน พรก.'!#REF!,'ผลประเมิน พรก.'!#REF!,'ผลประเมิน พรก.'!#REF!,'ผลประเมิน พรก.'!$H:$H,'ผลประเมิน พรก.'!#REF!,'ผลประเมิน พรก.'!#REF!</definedName>
    <definedName name="Z_CE8D25DA_5A15_4038_928F_2AE465751993_.wvu.FilterData" localSheetId="0" hidden="1">'ผลประเมิน พรก.'!$A$3:$M$5</definedName>
    <definedName name="Z_CE8D25DA_5A15_4038_928F_2AE465751993_.wvu.PrintTitles" localSheetId="0" hidden="1">'ผลประเมิน พรก.'!$3:$5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K7" i="1"/>
  <c r="L7" i="1" s="1"/>
  <c r="S7" i="1"/>
  <c r="T7" i="1" s="1"/>
  <c r="W7" i="1"/>
  <c r="X7" i="1" s="1"/>
  <c r="Y7" i="1"/>
  <c r="Z7" i="1" s="1"/>
  <c r="I8" i="1"/>
  <c r="K8" i="1"/>
  <c r="L8" i="1"/>
  <c r="S8" i="1"/>
  <c r="T8" i="1"/>
  <c r="W8" i="1"/>
  <c r="Y8" i="1" s="1"/>
  <c r="Z8" i="1" s="1"/>
  <c r="X8" i="1"/>
  <c r="I9" i="1"/>
  <c r="K9" i="1"/>
  <c r="L9" i="1" s="1"/>
  <c r="S9" i="1"/>
  <c r="T9" i="1" s="1"/>
  <c r="W9" i="1"/>
  <c r="X9" i="1" s="1"/>
  <c r="I10" i="1"/>
  <c r="K10" i="1"/>
  <c r="L10" i="1"/>
  <c r="S10" i="1"/>
  <c r="T10" i="1"/>
  <c r="W10" i="1"/>
  <c r="X10" i="1"/>
  <c r="Y10" i="1"/>
  <c r="Z10" i="1"/>
  <c r="I11" i="1"/>
  <c r="K11" i="1"/>
  <c r="L11" i="1" s="1"/>
  <c r="S11" i="1"/>
  <c r="T11" i="1" s="1"/>
  <c r="W11" i="1"/>
  <c r="X11" i="1" s="1"/>
  <c r="Y11" i="1"/>
  <c r="Z11" i="1" s="1"/>
  <c r="I12" i="1"/>
  <c r="K12" i="1"/>
  <c r="L12" i="1"/>
  <c r="S12" i="1"/>
  <c r="T12" i="1"/>
  <c r="W12" i="1"/>
  <c r="Y12" i="1" s="1"/>
  <c r="Z12" i="1" s="1"/>
  <c r="X12" i="1"/>
  <c r="I13" i="1"/>
  <c r="K13" i="1"/>
  <c r="L13" i="1" s="1"/>
  <c r="S13" i="1"/>
  <c r="Y13" i="1" s="1"/>
  <c r="Z13" i="1" s="1"/>
  <c r="W13" i="1"/>
  <c r="X13" i="1" s="1"/>
  <c r="I14" i="1"/>
  <c r="K14" i="1"/>
  <c r="L14" i="1"/>
  <c r="S14" i="1"/>
  <c r="T14" i="1"/>
  <c r="W14" i="1"/>
  <c r="X14" i="1"/>
  <c r="Y14" i="1"/>
  <c r="Z14" i="1"/>
  <c r="I15" i="1"/>
  <c r="K15" i="1"/>
  <c r="L15" i="1" s="1"/>
  <c r="S15" i="1"/>
  <c r="T15" i="1" s="1"/>
  <c r="W15" i="1"/>
  <c r="X15" i="1" s="1"/>
  <c r="Y15" i="1"/>
  <c r="Z15" i="1" s="1"/>
  <c r="I16" i="1"/>
  <c r="K16" i="1"/>
  <c r="L16" i="1"/>
  <c r="S16" i="1"/>
  <c r="T16" i="1"/>
  <c r="W16" i="1"/>
  <c r="Y16" i="1" s="1"/>
  <c r="Z16" i="1" s="1"/>
  <c r="X16" i="1"/>
  <c r="G17" i="1"/>
  <c r="G18" i="1" s="1"/>
  <c r="K18" i="1" s="1"/>
  <c r="K19" i="1" s="1"/>
  <c r="K17" i="1"/>
  <c r="I25" i="1"/>
  <c r="K25" i="1"/>
  <c r="L25" i="1"/>
  <c r="S25" i="1"/>
  <c r="T25" i="1"/>
  <c r="W25" i="1"/>
  <c r="X25" i="1"/>
  <c r="Y25" i="1"/>
  <c r="Z25" i="1"/>
  <c r="I26" i="1"/>
  <c r="K26" i="1"/>
  <c r="L26" i="1" s="1"/>
  <c r="S26" i="1"/>
  <c r="T26" i="1" s="1"/>
  <c r="W26" i="1"/>
  <c r="X26" i="1" s="1"/>
  <c r="Y26" i="1"/>
  <c r="Z26" i="1" s="1"/>
  <c r="I27" i="1"/>
  <c r="K27" i="1"/>
  <c r="L27" i="1"/>
  <c r="S27" i="1"/>
  <c r="T27" i="1"/>
  <c r="W27" i="1"/>
  <c r="Y27" i="1" s="1"/>
  <c r="Z27" i="1" s="1"/>
  <c r="X27" i="1"/>
  <c r="I28" i="1"/>
  <c r="K28" i="1"/>
  <c r="L28" i="1" s="1"/>
  <c r="S28" i="1"/>
  <c r="T28" i="1" s="1"/>
  <c r="W28" i="1"/>
  <c r="X28" i="1" s="1"/>
  <c r="T13" i="1" l="1"/>
  <c r="Y28" i="1"/>
  <c r="Z28" i="1" s="1"/>
  <c r="Y9" i="1"/>
  <c r="Z9" i="1" s="1"/>
</calcChain>
</file>

<file path=xl/sharedStrings.xml><?xml version="1.0" encoding="utf-8"?>
<sst xmlns="http://schemas.openxmlformats.org/spreadsheetml/2006/main" count="98" uniqueCount="44">
  <si>
    <t xml:space="preserve"> - เมื่อเติมข้อมูลในคอลัมน์ Q,R,U,V แล้ว จะได้ข้อมูลในคอลัมน์ S,T,W,X,Y,Z โดยไม่ต้องเติมเข้าไปเอง</t>
  </si>
  <si>
    <t xml:space="preserve"> - เมื่อเติมข้อมูลในคอลัมน์ A-H,J แล้ว จะได้ข้อมูลในคอลัมน์ I,K,L โดยไม่ต้องเติมเข้าไปเอง</t>
  </si>
  <si>
    <t xml:space="preserve"> - สามารถ copy สูตร จากช่อง S,T,W,X,Y,Z ไปใช้ได้</t>
  </si>
  <si>
    <t xml:space="preserve"> - สามารถ copy สูตร จากช่อง I,K,L ไปใช้ได้</t>
  </si>
  <si>
    <t>จ้างวันที่............</t>
  </si>
  <si>
    <t>อำเภอ ...</t>
  </si>
  <si>
    <t>จังหวัด</t>
  </si>
  <si>
    <t>ระดับ</t>
  </si>
  <si>
    <t>คะแนน</t>
  </si>
  <si>
    <t>รวมคะแนน</t>
  </si>
  <si>
    <t>พฤติกรรม**</t>
  </si>
  <si>
    <t>ผลสัมฤทธิ์*</t>
  </si>
  <si>
    <t>มาสาย</t>
  </si>
  <si>
    <t>ลากิจ</t>
  </si>
  <si>
    <t>ลาป่วย</t>
  </si>
  <si>
    <t>หมายเหตุ</t>
  </si>
  <si>
    <t>สรุปผลการประเมินทั้งปี</t>
  </si>
  <si>
    <t>ครั้งที่ 2 (1 เมษายน - 30 กันยายน ...</t>
  </si>
  <si>
    <t>ครั้งที่ 1 (1 ตุลาคม 25... - 31 มีนาคม ...</t>
  </si>
  <si>
    <t>ข้อมูลวันลา/สาย (วัน)</t>
  </si>
  <si>
    <t>เลื่อนให้ได้รับค่าตอบแทน</t>
  </si>
  <si>
    <t>จำนวนเงินที่ได้เลื่อน</t>
  </si>
  <si>
    <t>ร้อยละที่ได้เลื่อน</t>
  </si>
  <si>
    <t>ฐานคำนวณ</t>
  </si>
  <si>
    <t>ค่าตอบแทนขั้นสูง</t>
  </si>
  <si>
    <t>ค่าตอบแทนก่อนเลื่อน</t>
  </si>
  <si>
    <t>กลุ่มงาน</t>
  </si>
  <si>
    <t>ตำแหน่ง</t>
  </si>
  <si>
    <t>สังกัดสำนักงานเกษตร</t>
  </si>
  <si>
    <t>เลขที่ตำแหน่ง</t>
  </si>
  <si>
    <t>ชื่อ-สกุล</t>
  </si>
  <si>
    <t>ลำดับที่</t>
  </si>
  <si>
    <t>พนักงานราชการที่ไม่นับวงเงิน (จ้าง 2 ก.ย. - 1 ต.ค.)</t>
  </si>
  <si>
    <t>** พฤติกรรม หมายถึง คะแนนพฤติกรรมการปฏิบัติงาน (คะแนนเต็ม 20 คะแนน)</t>
  </si>
  <si>
    <t>คงเหลือ (ห้ามติดลบ)</t>
  </si>
  <si>
    <t>* ผลสัมฤทธิ์ หมายถึง คะแนนผลสัมฤทธิ์ของงาน (คะแนนเต็ม 80 คะแนน)</t>
  </si>
  <si>
    <t>จัดสรร 4%</t>
  </si>
  <si>
    <t>วงเงิน 4%</t>
  </si>
  <si>
    <t>รวมเงินที่ใช้เลื่อน</t>
  </si>
  <si>
    <t>ค่าตอบแทน ณ 1 ก.ย.</t>
  </si>
  <si>
    <t>สำนักงานเกษตรจังหวัด ....</t>
  </si>
  <si>
    <t xml:space="preserve">ผลการประเมินผลการปฏิบัติงานของพนักงานราชการ ประจำปี 25.... </t>
  </si>
  <si>
    <t>สรุปผลการพิจารณาเพื่อเลื่อนค่าตอบแทนพนักงานราชการ ประจำปี 25.... (1 ตุลาคม 25....)</t>
  </si>
  <si>
    <t>*** ไม่ต้องเติมข้อมูลในช่องสีเหลือง (คอลัมน์ I,K,L,S,T,W,X,Y,Z)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</si>
</sst>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_ ;[Red]\-0.00\ "/>
    <numFmt numFmtId="166" formatCode="_-\ #,##0.00_-;\-\ #,##0.00_-;_-\ &quot;-&quot;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u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24"/>
      <color rgb="FFFF0000"/>
      <name val="TH SarabunPSK"/>
      <family val="2"/>
    </font>
    <font>
      <b/>
      <sz val="2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top"/>
    </xf>
    <xf numFmtId="165" fontId="2" fillId="2" borderId="1" xfId="1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66" fontId="4" fillId="0" borderId="1" xfId="2" applyNumberFormat="1" applyFont="1" applyBorder="1" applyAlignment="1">
      <alignment vertical="top"/>
    </xf>
    <xf numFmtId="164" fontId="2" fillId="2" borderId="1" xfId="1" applyNumberFormat="1" applyFont="1" applyFill="1" applyBorder="1" applyAlignment="1">
      <alignment vertical="top"/>
    </xf>
    <xf numFmtId="166" fontId="2" fillId="0" borderId="1" xfId="0" applyNumberFormat="1" applyFont="1" applyBorder="1" applyAlignment="1">
      <alignment vertical="top"/>
    </xf>
    <xf numFmtId="164" fontId="4" fillId="2" borderId="1" xfId="1" applyNumberFormat="1" applyFont="1" applyFill="1" applyBorder="1" applyAlignment="1">
      <alignment vertical="top"/>
    </xf>
    <xf numFmtId="164" fontId="4" fillId="0" borderId="1" xfId="1" applyNumberFormat="1" applyFont="1" applyBorder="1" applyAlignment="1">
      <alignment vertical="top"/>
    </xf>
    <xf numFmtId="0" fontId="4" fillId="0" borderId="1" xfId="2" applyFont="1" applyBorder="1" applyAlignment="1">
      <alignment vertical="top"/>
    </xf>
    <xf numFmtId="0" fontId="4" fillId="0" borderId="1" xfId="2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64" fontId="6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5" fillId="0" borderId="0" xfId="2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166" fontId="7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66" fontId="5" fillId="0" borderId="0" xfId="2" applyNumberFormat="1" applyFont="1" applyAlignment="1">
      <alignment vertical="top"/>
    </xf>
    <xf numFmtId="164" fontId="6" fillId="0" borderId="0" xfId="1" applyNumberFormat="1" applyFont="1" applyAlignment="1">
      <alignment vertical="top"/>
    </xf>
    <xf numFmtId="166" fontId="6" fillId="0" borderId="0" xfId="0" applyNumberFormat="1" applyFont="1" applyAlignment="1">
      <alignment horizontal="right" vertical="top"/>
    </xf>
    <xf numFmtId="164" fontId="5" fillId="0" borderId="0" xfId="1" applyNumberFormat="1" applyFont="1" applyAlignment="1">
      <alignment vertical="top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vertical="top"/>
    </xf>
    <xf numFmtId="165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6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_พนักงานราชการ_ปุ้ยปัจจุบันใช้งาน" xfId="2" xr:uid="{CE1D0D14-6106-40F5-A9C5-493C2E11AE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504B-52EE-4FD7-B4C6-51AF812CD657}">
  <sheetPr>
    <pageSetUpPr autoPageBreaks="0"/>
  </sheetPr>
  <dimension ref="A1:AA31"/>
  <sheetViews>
    <sheetView tabSelected="1" zoomScale="90" zoomScaleNormal="90" zoomScaleSheetLayoutView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18"/>
  <cols>
    <col min="1" max="1" width="5.6640625" style="1" customWidth="1"/>
    <col min="2" max="2" width="23.6640625" style="1" customWidth="1"/>
    <col min="3" max="3" width="7.5546875" style="1" customWidth="1"/>
    <col min="4" max="4" width="18.5546875" style="1" customWidth="1"/>
    <col min="5" max="5" width="21.44140625" style="1" customWidth="1"/>
    <col min="6" max="6" width="10" style="1" customWidth="1"/>
    <col min="7" max="7" width="10.109375" style="2" customWidth="1"/>
    <col min="8" max="8" width="10.44140625" style="2" customWidth="1"/>
    <col min="9" max="9" width="9.6640625" style="2" customWidth="1"/>
    <col min="10" max="10" width="8.33203125" style="1" customWidth="1"/>
    <col min="11" max="11" width="10" style="1" customWidth="1"/>
    <col min="12" max="12" width="13.33203125" style="1" customWidth="1"/>
    <col min="13" max="13" width="14.6640625" style="2" bestFit="1" customWidth="1"/>
    <col min="14" max="16" width="6.109375" style="1" customWidth="1"/>
    <col min="17" max="19" width="9.33203125" style="1" customWidth="1"/>
    <col min="20" max="20" width="10.6640625" style="1" customWidth="1"/>
    <col min="21" max="23" width="9.33203125" style="1" customWidth="1"/>
    <col min="24" max="24" width="10.6640625" style="1" customWidth="1"/>
    <col min="25" max="25" width="9.33203125" style="1" customWidth="1"/>
    <col min="26" max="26" width="10.6640625" style="1" customWidth="1"/>
    <col min="27" max="27" width="10.33203125" style="1" customWidth="1"/>
    <col min="28" max="16384" width="9" style="1"/>
  </cols>
  <sheetData>
    <row r="1" spans="1:27" ht="30.6">
      <c r="B1" s="45"/>
      <c r="D1" s="44" t="s">
        <v>43</v>
      </c>
    </row>
    <row r="2" spans="1:27" ht="17.25" customHeight="1">
      <c r="B2" s="45"/>
      <c r="D2" s="44"/>
    </row>
    <row r="3" spans="1:27" s="41" customFormat="1" ht="21">
      <c r="A3" s="43"/>
      <c r="B3" s="43"/>
      <c r="C3" s="43"/>
      <c r="D3" s="51" t="s">
        <v>42</v>
      </c>
      <c r="E3" s="51"/>
      <c r="F3" s="51"/>
      <c r="G3" s="51"/>
      <c r="H3" s="51"/>
      <c r="I3" s="51"/>
      <c r="J3" s="51"/>
      <c r="K3" s="43"/>
      <c r="L3" s="43"/>
      <c r="M3" s="43"/>
      <c r="N3" s="52" t="s">
        <v>41</v>
      </c>
      <c r="O3" s="52"/>
      <c r="P3" s="52"/>
      <c r="Q3" s="52"/>
      <c r="R3" s="52"/>
      <c r="S3" s="52"/>
      <c r="T3" s="52"/>
      <c r="U3" s="52"/>
      <c r="V3" s="52"/>
      <c r="W3" s="52"/>
    </row>
    <row r="4" spans="1:27" s="41" customFormat="1" ht="21">
      <c r="A4" s="42"/>
      <c r="B4" s="42"/>
      <c r="C4" s="42"/>
      <c r="D4" s="53" t="s">
        <v>40</v>
      </c>
      <c r="E4" s="53"/>
      <c r="F4" s="53"/>
      <c r="G4" s="53"/>
      <c r="H4" s="53"/>
      <c r="I4" s="53"/>
      <c r="J4" s="53"/>
      <c r="K4" s="42"/>
      <c r="L4" s="42"/>
      <c r="M4" s="42"/>
      <c r="N4" s="54" t="s">
        <v>40</v>
      </c>
      <c r="O4" s="54"/>
      <c r="P4" s="54"/>
      <c r="Q4" s="54"/>
      <c r="R4" s="54"/>
      <c r="S4" s="54"/>
      <c r="T4" s="54"/>
      <c r="U4" s="54"/>
      <c r="V4" s="54"/>
      <c r="W4" s="54"/>
    </row>
    <row r="5" spans="1:27" s="19" customFormat="1">
      <c r="A5" s="46" t="s">
        <v>31</v>
      </c>
      <c r="B5" s="46" t="s">
        <v>30</v>
      </c>
      <c r="C5" s="46" t="s">
        <v>29</v>
      </c>
      <c r="D5" s="46" t="s">
        <v>28</v>
      </c>
      <c r="E5" s="46" t="s">
        <v>27</v>
      </c>
      <c r="F5" s="46" t="s">
        <v>26</v>
      </c>
      <c r="G5" s="46" t="s">
        <v>25</v>
      </c>
      <c r="H5" s="46" t="s">
        <v>24</v>
      </c>
      <c r="I5" s="55" t="s">
        <v>23</v>
      </c>
      <c r="J5" s="46" t="s">
        <v>22</v>
      </c>
      <c r="K5" s="55" t="s">
        <v>21</v>
      </c>
      <c r="L5" s="55" t="s">
        <v>20</v>
      </c>
      <c r="M5" s="57" t="s">
        <v>15</v>
      </c>
      <c r="N5" s="48" t="s">
        <v>19</v>
      </c>
      <c r="O5" s="48"/>
      <c r="P5" s="48"/>
      <c r="Q5" s="48" t="s">
        <v>18</v>
      </c>
      <c r="R5" s="48"/>
      <c r="S5" s="48"/>
      <c r="T5" s="48"/>
      <c r="U5" s="48" t="s">
        <v>17</v>
      </c>
      <c r="V5" s="48"/>
      <c r="W5" s="48"/>
      <c r="X5" s="48"/>
      <c r="Y5" s="49" t="s">
        <v>16</v>
      </c>
      <c r="Z5" s="50"/>
      <c r="AA5" s="59" t="s">
        <v>15</v>
      </c>
    </row>
    <row r="6" spans="1:27" s="16" customFormat="1">
      <c r="A6" s="47"/>
      <c r="B6" s="47"/>
      <c r="C6" s="47"/>
      <c r="D6" s="47"/>
      <c r="E6" s="47"/>
      <c r="F6" s="47"/>
      <c r="G6" s="47"/>
      <c r="H6" s="47"/>
      <c r="I6" s="56"/>
      <c r="J6" s="47"/>
      <c r="K6" s="56"/>
      <c r="L6" s="56"/>
      <c r="M6" s="58"/>
      <c r="N6" s="22" t="s">
        <v>14</v>
      </c>
      <c r="O6" s="22" t="s">
        <v>13</v>
      </c>
      <c r="P6" s="22" t="s">
        <v>12</v>
      </c>
      <c r="Q6" s="22" t="s">
        <v>11</v>
      </c>
      <c r="R6" s="22" t="s">
        <v>10</v>
      </c>
      <c r="S6" s="21" t="s">
        <v>9</v>
      </c>
      <c r="T6" s="21" t="s">
        <v>7</v>
      </c>
      <c r="U6" s="22" t="s">
        <v>11</v>
      </c>
      <c r="V6" s="22" t="s">
        <v>10</v>
      </c>
      <c r="W6" s="21" t="s">
        <v>9</v>
      </c>
      <c r="X6" s="21" t="s">
        <v>7</v>
      </c>
      <c r="Y6" s="20" t="s">
        <v>8</v>
      </c>
      <c r="Z6" s="20" t="s">
        <v>7</v>
      </c>
      <c r="AA6" s="59"/>
    </row>
    <row r="7" spans="1:27" s="16" customFormat="1">
      <c r="A7" s="15">
        <v>1</v>
      </c>
      <c r="B7" s="14"/>
      <c r="C7" s="15"/>
      <c r="D7" s="14" t="s">
        <v>6</v>
      </c>
      <c r="E7" s="14"/>
      <c r="F7" s="14"/>
      <c r="G7" s="13"/>
      <c r="H7" s="13"/>
      <c r="I7" s="12">
        <f t="shared" ref="I7:I16" si="0">+G7</f>
        <v>0</v>
      </c>
      <c r="J7" s="11"/>
      <c r="K7" s="10">
        <f t="shared" ref="K7:K16" si="1">+ROUNDUP($G7*$J7/100,-1)</f>
        <v>0</v>
      </c>
      <c r="L7" s="10">
        <f t="shared" ref="L7:L16" si="2">IF(G7+K7&gt;H7,"เกินขั้นสูง",G7+K7)</f>
        <v>0</v>
      </c>
      <c r="M7" s="9"/>
      <c r="N7" s="18"/>
      <c r="O7" s="18"/>
      <c r="P7" s="18"/>
      <c r="Q7" s="7"/>
      <c r="R7" s="7"/>
      <c r="S7" s="5">
        <f t="shared" ref="S7:S16" si="3">+Q7+R7</f>
        <v>0</v>
      </c>
      <c r="T7" s="4" t="str">
        <f t="shared" ref="T7:T16" si="4">IF(S7=0,"-",IF(S7&lt;=64.99,"ต้องปรับปรุง",IF(S7&lt;=74.99,"พอใช้",IF(S7&lt;=84.99,"ดี",IF(S7&lt;=94.99,"ดีมาก",IF(S7&lt;=100,"ดีเด่น"))))))</f>
        <v>-</v>
      </c>
      <c r="U7" s="7"/>
      <c r="V7" s="7"/>
      <c r="W7" s="5">
        <f t="shared" ref="W7:W16" si="5">+U7+V7</f>
        <v>0</v>
      </c>
      <c r="X7" s="4" t="str">
        <f t="shared" ref="X7:X16" si="6">IF(W7=0,"-",IF(W7&lt;=64.99,"ต้องปรับปรุง",IF(W7&lt;=74.99,"พอใช้",IF(W7&lt;=84.99,"ดี",IF(W7&lt;=94.99,"ดีมาก",IF(W7&lt;=100,"ดีเด่น"))))))</f>
        <v>-</v>
      </c>
      <c r="Y7" s="5">
        <f t="shared" ref="Y7:Y16" si="7">+(S7+W7)/2</f>
        <v>0</v>
      </c>
      <c r="Z7" s="4" t="str">
        <f t="shared" ref="Z7:Z16" si="8">IF(Y7=0,"-",IF(Y7&lt;=64.99,"ต้องปรับปรุง",IF(Y7&lt;=74.99,"พอใช้",IF(Y7&lt;=84.99,"ดี",IF(Y7&lt;=94.99,"ดีมาก",IF(Y7&lt;=100,"ดีเด่น"))))))</f>
        <v>-</v>
      </c>
      <c r="AA7" s="17"/>
    </row>
    <row r="8" spans="1:27" s="16" customFormat="1">
      <c r="A8" s="15">
        <v>2</v>
      </c>
      <c r="B8" s="14"/>
      <c r="C8" s="15"/>
      <c r="D8" s="14" t="s">
        <v>6</v>
      </c>
      <c r="E8" s="14"/>
      <c r="F8" s="14"/>
      <c r="G8" s="13"/>
      <c r="H8" s="13"/>
      <c r="I8" s="12">
        <f t="shared" si="0"/>
        <v>0</v>
      </c>
      <c r="J8" s="11"/>
      <c r="K8" s="12">
        <f t="shared" si="1"/>
        <v>0</v>
      </c>
      <c r="L8" s="10">
        <f t="shared" si="2"/>
        <v>0</v>
      </c>
      <c r="M8" s="9"/>
      <c r="N8" s="18"/>
      <c r="O8" s="18"/>
      <c r="P8" s="18"/>
      <c r="Q8" s="7"/>
      <c r="R8" s="7"/>
      <c r="S8" s="5">
        <f t="shared" si="3"/>
        <v>0</v>
      </c>
      <c r="T8" s="4" t="str">
        <f t="shared" si="4"/>
        <v>-</v>
      </c>
      <c r="U8" s="7"/>
      <c r="V8" s="7"/>
      <c r="W8" s="6">
        <f t="shared" si="5"/>
        <v>0</v>
      </c>
      <c r="X8" s="4" t="str">
        <f t="shared" si="6"/>
        <v>-</v>
      </c>
      <c r="Y8" s="5">
        <f t="shared" si="7"/>
        <v>0</v>
      </c>
      <c r="Z8" s="4" t="str">
        <f t="shared" si="8"/>
        <v>-</v>
      </c>
      <c r="AA8" s="17"/>
    </row>
    <row r="9" spans="1:27" s="16" customFormat="1">
      <c r="A9" s="15">
        <v>3</v>
      </c>
      <c r="B9" s="14"/>
      <c r="C9" s="15"/>
      <c r="D9" s="14" t="s">
        <v>6</v>
      </c>
      <c r="E9" s="14"/>
      <c r="F9" s="14"/>
      <c r="G9" s="13"/>
      <c r="H9" s="13"/>
      <c r="I9" s="12">
        <f t="shared" si="0"/>
        <v>0</v>
      </c>
      <c r="J9" s="11"/>
      <c r="K9" s="10">
        <f t="shared" si="1"/>
        <v>0</v>
      </c>
      <c r="L9" s="10">
        <f t="shared" si="2"/>
        <v>0</v>
      </c>
      <c r="M9" s="9"/>
      <c r="N9" s="18"/>
      <c r="O9" s="18"/>
      <c r="P9" s="18"/>
      <c r="Q9" s="7"/>
      <c r="R9" s="7"/>
      <c r="S9" s="5">
        <f t="shared" si="3"/>
        <v>0</v>
      </c>
      <c r="T9" s="4" t="str">
        <f t="shared" si="4"/>
        <v>-</v>
      </c>
      <c r="U9" s="7"/>
      <c r="V9" s="7"/>
      <c r="W9" s="6">
        <f t="shared" si="5"/>
        <v>0</v>
      </c>
      <c r="X9" s="4" t="str">
        <f t="shared" si="6"/>
        <v>-</v>
      </c>
      <c r="Y9" s="5">
        <f t="shared" si="7"/>
        <v>0</v>
      </c>
      <c r="Z9" s="4" t="str">
        <f t="shared" si="8"/>
        <v>-</v>
      </c>
      <c r="AA9" s="17"/>
    </row>
    <row r="10" spans="1:27">
      <c r="A10" s="15">
        <v>4</v>
      </c>
      <c r="B10" s="14"/>
      <c r="C10" s="15"/>
      <c r="D10" s="14" t="s">
        <v>6</v>
      </c>
      <c r="E10" s="14"/>
      <c r="F10" s="14"/>
      <c r="G10" s="13"/>
      <c r="H10" s="13"/>
      <c r="I10" s="12">
        <f t="shared" si="0"/>
        <v>0</v>
      </c>
      <c r="J10" s="11"/>
      <c r="K10" s="10">
        <f t="shared" si="1"/>
        <v>0</v>
      </c>
      <c r="L10" s="10">
        <f t="shared" si="2"/>
        <v>0</v>
      </c>
      <c r="M10" s="9"/>
      <c r="N10" s="8"/>
      <c r="O10" s="8"/>
      <c r="P10" s="8"/>
      <c r="Q10" s="40"/>
      <c r="R10" s="40"/>
      <c r="S10" s="5">
        <f t="shared" si="3"/>
        <v>0</v>
      </c>
      <c r="T10" s="4" t="str">
        <f t="shared" si="4"/>
        <v>-</v>
      </c>
      <c r="U10" s="40"/>
      <c r="V10" s="40"/>
      <c r="W10" s="6">
        <f t="shared" si="5"/>
        <v>0</v>
      </c>
      <c r="X10" s="4" t="str">
        <f t="shared" si="6"/>
        <v>-</v>
      </c>
      <c r="Y10" s="5">
        <f t="shared" si="7"/>
        <v>0</v>
      </c>
      <c r="Z10" s="4" t="str">
        <f t="shared" si="8"/>
        <v>-</v>
      </c>
      <c r="AA10" s="3"/>
    </row>
    <row r="11" spans="1:27" s="16" customFormat="1">
      <c r="A11" s="15">
        <v>5</v>
      </c>
      <c r="B11" s="14"/>
      <c r="C11" s="15"/>
      <c r="D11" s="14" t="s">
        <v>6</v>
      </c>
      <c r="E11" s="14"/>
      <c r="F11" s="14"/>
      <c r="G11" s="13"/>
      <c r="H11" s="13"/>
      <c r="I11" s="12">
        <f t="shared" si="0"/>
        <v>0</v>
      </c>
      <c r="J11" s="11"/>
      <c r="K11" s="10">
        <f t="shared" si="1"/>
        <v>0</v>
      </c>
      <c r="L11" s="10">
        <f t="shared" si="2"/>
        <v>0</v>
      </c>
      <c r="M11" s="9"/>
      <c r="N11" s="18"/>
      <c r="O11" s="18"/>
      <c r="P11" s="18"/>
      <c r="Q11" s="7"/>
      <c r="R11" s="7"/>
      <c r="S11" s="5">
        <f t="shared" si="3"/>
        <v>0</v>
      </c>
      <c r="T11" s="4" t="str">
        <f t="shared" si="4"/>
        <v>-</v>
      </c>
      <c r="U11" s="7"/>
      <c r="V11" s="7"/>
      <c r="W11" s="6">
        <f t="shared" si="5"/>
        <v>0</v>
      </c>
      <c r="X11" s="4" t="str">
        <f t="shared" si="6"/>
        <v>-</v>
      </c>
      <c r="Y11" s="5">
        <f t="shared" si="7"/>
        <v>0</v>
      </c>
      <c r="Z11" s="4" t="str">
        <f t="shared" si="8"/>
        <v>-</v>
      </c>
      <c r="AA11" s="17"/>
    </row>
    <row r="12" spans="1:27" s="16" customFormat="1">
      <c r="A12" s="15">
        <v>6</v>
      </c>
      <c r="B12" s="14"/>
      <c r="C12" s="15"/>
      <c r="D12" s="14" t="s">
        <v>5</v>
      </c>
      <c r="E12" s="14"/>
      <c r="F12" s="14"/>
      <c r="G12" s="13"/>
      <c r="H12" s="13"/>
      <c r="I12" s="12">
        <f t="shared" si="0"/>
        <v>0</v>
      </c>
      <c r="J12" s="11"/>
      <c r="K12" s="12">
        <f t="shared" si="1"/>
        <v>0</v>
      </c>
      <c r="L12" s="10">
        <f t="shared" si="2"/>
        <v>0</v>
      </c>
      <c r="M12" s="9"/>
      <c r="N12" s="18"/>
      <c r="O12" s="18"/>
      <c r="P12" s="18"/>
      <c r="Q12" s="7"/>
      <c r="R12" s="7"/>
      <c r="S12" s="5">
        <f t="shared" si="3"/>
        <v>0</v>
      </c>
      <c r="T12" s="4" t="str">
        <f t="shared" si="4"/>
        <v>-</v>
      </c>
      <c r="U12" s="7"/>
      <c r="V12" s="7"/>
      <c r="W12" s="6">
        <f t="shared" si="5"/>
        <v>0</v>
      </c>
      <c r="X12" s="4" t="str">
        <f t="shared" si="6"/>
        <v>-</v>
      </c>
      <c r="Y12" s="5">
        <f t="shared" si="7"/>
        <v>0</v>
      </c>
      <c r="Z12" s="4" t="str">
        <f t="shared" si="8"/>
        <v>-</v>
      </c>
      <c r="AA12" s="17"/>
    </row>
    <row r="13" spans="1:27" s="16" customFormat="1">
      <c r="A13" s="15">
        <v>7</v>
      </c>
      <c r="B13" s="14"/>
      <c r="C13" s="15"/>
      <c r="D13" s="14" t="s">
        <v>5</v>
      </c>
      <c r="E13" s="14"/>
      <c r="F13" s="14"/>
      <c r="G13" s="13"/>
      <c r="H13" s="13"/>
      <c r="I13" s="12">
        <f t="shared" si="0"/>
        <v>0</v>
      </c>
      <c r="J13" s="11"/>
      <c r="K13" s="10">
        <f t="shared" si="1"/>
        <v>0</v>
      </c>
      <c r="L13" s="10">
        <f t="shared" si="2"/>
        <v>0</v>
      </c>
      <c r="M13" s="9"/>
      <c r="N13" s="18"/>
      <c r="O13" s="18"/>
      <c r="P13" s="18"/>
      <c r="Q13" s="7"/>
      <c r="R13" s="7"/>
      <c r="S13" s="5">
        <f t="shared" si="3"/>
        <v>0</v>
      </c>
      <c r="T13" s="4" t="str">
        <f t="shared" si="4"/>
        <v>-</v>
      </c>
      <c r="U13" s="7"/>
      <c r="V13" s="7"/>
      <c r="W13" s="6">
        <f t="shared" si="5"/>
        <v>0</v>
      </c>
      <c r="X13" s="4" t="str">
        <f t="shared" si="6"/>
        <v>-</v>
      </c>
      <c r="Y13" s="5">
        <f t="shared" si="7"/>
        <v>0</v>
      </c>
      <c r="Z13" s="4" t="str">
        <f t="shared" si="8"/>
        <v>-</v>
      </c>
      <c r="AA13" s="17"/>
    </row>
    <row r="14" spans="1:27">
      <c r="A14" s="15">
        <v>8</v>
      </c>
      <c r="B14" s="14"/>
      <c r="C14" s="15"/>
      <c r="D14" s="14" t="s">
        <v>5</v>
      </c>
      <c r="E14" s="14"/>
      <c r="F14" s="14"/>
      <c r="G14" s="13"/>
      <c r="H14" s="13"/>
      <c r="I14" s="12">
        <f t="shared" si="0"/>
        <v>0</v>
      </c>
      <c r="J14" s="11"/>
      <c r="K14" s="10">
        <f t="shared" si="1"/>
        <v>0</v>
      </c>
      <c r="L14" s="10">
        <f t="shared" si="2"/>
        <v>0</v>
      </c>
      <c r="M14" s="9"/>
      <c r="N14" s="8"/>
      <c r="O14" s="8"/>
      <c r="P14" s="8"/>
      <c r="Q14" s="40"/>
      <c r="R14" s="40"/>
      <c r="S14" s="5">
        <f t="shared" si="3"/>
        <v>0</v>
      </c>
      <c r="T14" s="4" t="str">
        <f t="shared" si="4"/>
        <v>-</v>
      </c>
      <c r="U14" s="40"/>
      <c r="V14" s="40"/>
      <c r="W14" s="6">
        <f t="shared" si="5"/>
        <v>0</v>
      </c>
      <c r="X14" s="4" t="str">
        <f t="shared" si="6"/>
        <v>-</v>
      </c>
      <c r="Y14" s="5">
        <f t="shared" si="7"/>
        <v>0</v>
      </c>
      <c r="Z14" s="4" t="str">
        <f t="shared" si="8"/>
        <v>-</v>
      </c>
      <c r="AA14" s="3"/>
    </row>
    <row r="15" spans="1:27" s="16" customFormat="1">
      <c r="A15" s="15">
        <v>9</v>
      </c>
      <c r="B15" s="14"/>
      <c r="C15" s="15"/>
      <c r="D15" s="14" t="s">
        <v>5</v>
      </c>
      <c r="E15" s="14"/>
      <c r="F15" s="14"/>
      <c r="G15" s="13"/>
      <c r="H15" s="13"/>
      <c r="I15" s="12">
        <f t="shared" si="0"/>
        <v>0</v>
      </c>
      <c r="J15" s="11"/>
      <c r="K15" s="10">
        <f t="shared" si="1"/>
        <v>0</v>
      </c>
      <c r="L15" s="10">
        <f t="shared" si="2"/>
        <v>0</v>
      </c>
      <c r="M15" s="9"/>
      <c r="N15" s="18"/>
      <c r="O15" s="18"/>
      <c r="P15" s="18"/>
      <c r="Q15" s="7"/>
      <c r="R15" s="7"/>
      <c r="S15" s="5">
        <f t="shared" si="3"/>
        <v>0</v>
      </c>
      <c r="T15" s="4" t="str">
        <f t="shared" si="4"/>
        <v>-</v>
      </c>
      <c r="U15" s="7"/>
      <c r="V15" s="7"/>
      <c r="W15" s="6">
        <f t="shared" si="5"/>
        <v>0</v>
      </c>
      <c r="X15" s="4" t="str">
        <f t="shared" si="6"/>
        <v>-</v>
      </c>
      <c r="Y15" s="5">
        <f t="shared" si="7"/>
        <v>0</v>
      </c>
      <c r="Z15" s="4" t="str">
        <f t="shared" si="8"/>
        <v>-</v>
      </c>
      <c r="AA15" s="17"/>
    </row>
    <row r="16" spans="1:27" s="16" customFormat="1">
      <c r="A16" s="15">
        <v>10</v>
      </c>
      <c r="B16" s="14"/>
      <c r="C16" s="15"/>
      <c r="D16" s="14" t="s">
        <v>5</v>
      </c>
      <c r="E16" s="14"/>
      <c r="F16" s="14"/>
      <c r="G16" s="13"/>
      <c r="H16" s="13"/>
      <c r="I16" s="12">
        <f t="shared" si="0"/>
        <v>0</v>
      </c>
      <c r="J16" s="11"/>
      <c r="K16" s="12">
        <f t="shared" si="1"/>
        <v>0</v>
      </c>
      <c r="L16" s="10">
        <f t="shared" si="2"/>
        <v>0</v>
      </c>
      <c r="M16" s="9"/>
      <c r="N16" s="18"/>
      <c r="O16" s="18"/>
      <c r="P16" s="18"/>
      <c r="Q16" s="7"/>
      <c r="R16" s="7"/>
      <c r="S16" s="5">
        <f t="shared" si="3"/>
        <v>0</v>
      </c>
      <c r="T16" s="4" t="str">
        <f t="shared" si="4"/>
        <v>-</v>
      </c>
      <c r="U16" s="7"/>
      <c r="V16" s="7"/>
      <c r="W16" s="6">
        <f t="shared" si="5"/>
        <v>0</v>
      </c>
      <c r="X16" s="4" t="str">
        <f t="shared" si="6"/>
        <v>-</v>
      </c>
      <c r="Y16" s="5">
        <f t="shared" si="7"/>
        <v>0</v>
      </c>
      <c r="Z16" s="4" t="str">
        <f t="shared" si="8"/>
        <v>-</v>
      </c>
      <c r="AA16" s="17"/>
    </row>
    <row r="17" spans="1:27" s="25" customFormat="1">
      <c r="A17" s="39"/>
      <c r="B17" s="39"/>
      <c r="D17" s="39"/>
      <c r="E17" s="39"/>
      <c r="F17" s="38" t="s">
        <v>39</v>
      </c>
      <c r="G17" s="37">
        <f>SUM(G7:G16)</f>
        <v>0</v>
      </c>
      <c r="H17" s="37"/>
      <c r="I17" s="37"/>
      <c r="J17" s="36" t="s">
        <v>38</v>
      </c>
      <c r="K17" s="35">
        <f>SUM(K7:K16)</f>
        <v>0</v>
      </c>
      <c r="L17" s="35"/>
      <c r="M17" s="34"/>
      <c r="N17" s="33" t="s">
        <v>15</v>
      </c>
      <c r="O17" s="33"/>
    </row>
    <row r="18" spans="1:27" s="25" customFormat="1">
      <c r="A18" s="29"/>
      <c r="B18" s="29"/>
      <c r="D18" s="29"/>
      <c r="E18" s="29"/>
      <c r="F18" s="32" t="s">
        <v>37</v>
      </c>
      <c r="G18" s="28">
        <f>+G17*4%</f>
        <v>0</v>
      </c>
      <c r="H18" s="28"/>
      <c r="I18" s="28"/>
      <c r="J18" s="31" t="s">
        <v>36</v>
      </c>
      <c r="K18" s="23">
        <f>+G18</f>
        <v>0</v>
      </c>
      <c r="L18" s="23"/>
      <c r="M18" s="26"/>
      <c r="N18" s="1" t="s">
        <v>35</v>
      </c>
      <c r="O18" s="1"/>
    </row>
    <row r="19" spans="1:27" s="25" customFormat="1">
      <c r="A19" s="29"/>
      <c r="B19" s="29"/>
      <c r="C19" s="23"/>
      <c r="D19" s="29"/>
      <c r="E19" s="29"/>
      <c r="F19" s="29"/>
      <c r="G19" s="28"/>
      <c r="H19" s="28"/>
      <c r="I19" s="28"/>
      <c r="J19" s="30" t="s">
        <v>34</v>
      </c>
      <c r="K19" s="23">
        <f>+K18-K17</f>
        <v>0</v>
      </c>
      <c r="L19" s="23"/>
      <c r="M19" s="26"/>
      <c r="N19" s="1" t="s">
        <v>33</v>
      </c>
      <c r="O19" s="1"/>
    </row>
    <row r="20" spans="1:27" s="25" customFormat="1">
      <c r="A20" s="29"/>
      <c r="B20" s="29"/>
      <c r="C20" s="23"/>
      <c r="D20" s="29"/>
      <c r="E20" s="29"/>
      <c r="F20" s="29"/>
      <c r="G20" s="28"/>
      <c r="H20" s="28"/>
      <c r="I20" s="28"/>
      <c r="J20" s="27"/>
      <c r="K20" s="23"/>
      <c r="L20" s="23"/>
      <c r="M20" s="26"/>
    </row>
    <row r="21" spans="1:27">
      <c r="C21" s="23"/>
      <c r="G21" s="1"/>
      <c r="K21" s="2"/>
      <c r="L21" s="2"/>
      <c r="M21" s="1"/>
    </row>
    <row r="22" spans="1:27">
      <c r="A22" s="24" t="s">
        <v>32</v>
      </c>
      <c r="G22" s="1"/>
      <c r="K22" s="2"/>
      <c r="L22" s="2"/>
      <c r="M22" s="23"/>
    </row>
    <row r="23" spans="1:27" s="19" customFormat="1">
      <c r="A23" s="46" t="s">
        <v>31</v>
      </c>
      <c r="B23" s="46" t="s">
        <v>30</v>
      </c>
      <c r="C23" s="46" t="s">
        <v>29</v>
      </c>
      <c r="D23" s="46" t="s">
        <v>28</v>
      </c>
      <c r="E23" s="46" t="s">
        <v>27</v>
      </c>
      <c r="F23" s="46" t="s">
        <v>26</v>
      </c>
      <c r="G23" s="46" t="s">
        <v>25</v>
      </c>
      <c r="H23" s="46" t="s">
        <v>24</v>
      </c>
      <c r="I23" s="55" t="s">
        <v>23</v>
      </c>
      <c r="J23" s="46" t="s">
        <v>22</v>
      </c>
      <c r="K23" s="55" t="s">
        <v>21</v>
      </c>
      <c r="L23" s="55" t="s">
        <v>20</v>
      </c>
      <c r="M23" s="57" t="s">
        <v>15</v>
      </c>
      <c r="N23" s="48" t="s">
        <v>19</v>
      </c>
      <c r="O23" s="48"/>
      <c r="P23" s="48"/>
      <c r="Q23" s="48" t="s">
        <v>18</v>
      </c>
      <c r="R23" s="48"/>
      <c r="S23" s="48"/>
      <c r="T23" s="48"/>
      <c r="U23" s="48" t="s">
        <v>17</v>
      </c>
      <c r="V23" s="48"/>
      <c r="W23" s="48"/>
      <c r="X23" s="48"/>
      <c r="Y23" s="49" t="s">
        <v>16</v>
      </c>
      <c r="Z23" s="50"/>
      <c r="AA23" s="59" t="s">
        <v>15</v>
      </c>
    </row>
    <row r="24" spans="1:27" s="19" customFormat="1">
      <c r="A24" s="47"/>
      <c r="B24" s="47"/>
      <c r="C24" s="47"/>
      <c r="D24" s="47"/>
      <c r="E24" s="47"/>
      <c r="F24" s="47"/>
      <c r="G24" s="47"/>
      <c r="H24" s="47"/>
      <c r="I24" s="56"/>
      <c r="J24" s="47"/>
      <c r="K24" s="56"/>
      <c r="L24" s="56"/>
      <c r="M24" s="58"/>
      <c r="N24" s="22" t="s">
        <v>14</v>
      </c>
      <c r="O24" s="22" t="s">
        <v>13</v>
      </c>
      <c r="P24" s="22" t="s">
        <v>12</v>
      </c>
      <c r="Q24" s="22" t="s">
        <v>11</v>
      </c>
      <c r="R24" s="22" t="s">
        <v>10</v>
      </c>
      <c r="S24" s="21" t="s">
        <v>9</v>
      </c>
      <c r="T24" s="21" t="s">
        <v>7</v>
      </c>
      <c r="U24" s="22" t="s">
        <v>11</v>
      </c>
      <c r="V24" s="22" t="s">
        <v>10</v>
      </c>
      <c r="W24" s="21" t="s">
        <v>9</v>
      </c>
      <c r="X24" s="21" t="s">
        <v>7</v>
      </c>
      <c r="Y24" s="20" t="s">
        <v>8</v>
      </c>
      <c r="Z24" s="20" t="s">
        <v>7</v>
      </c>
      <c r="AA24" s="59"/>
    </row>
    <row r="25" spans="1:27" s="16" customFormat="1">
      <c r="A25" s="15">
        <v>11</v>
      </c>
      <c r="B25" s="14"/>
      <c r="C25" s="15"/>
      <c r="D25" s="14" t="s">
        <v>6</v>
      </c>
      <c r="E25" s="14"/>
      <c r="F25" s="14"/>
      <c r="G25" s="13"/>
      <c r="H25" s="13"/>
      <c r="I25" s="12">
        <f>+G25</f>
        <v>0</v>
      </c>
      <c r="J25" s="11"/>
      <c r="K25" s="10">
        <f>+ROUNDUP($G25*$J25/100,-1)</f>
        <v>0</v>
      </c>
      <c r="L25" s="10">
        <f>IF(G25+K25&gt;H25,"เกินขั้นสูง",G25+K25)</f>
        <v>0</v>
      </c>
      <c r="M25" s="9" t="s">
        <v>4</v>
      </c>
      <c r="N25" s="18"/>
      <c r="O25" s="18"/>
      <c r="P25" s="18"/>
      <c r="Q25" s="7"/>
      <c r="R25" s="7"/>
      <c r="S25" s="5">
        <f>+Q25+R25</f>
        <v>0</v>
      </c>
      <c r="T25" s="4" t="str">
        <f>IF(S25=0,"-",IF(S25&lt;=64.99,"ต้องปรับปรุง",IF(S25&lt;=74.99,"พอใช้",IF(S25&lt;=84.99,"ดี",IF(S25&lt;=94.99,"ดีมาก",IF(S25&lt;=100,"ดีเด่น"))))))</f>
        <v>-</v>
      </c>
      <c r="U25" s="7"/>
      <c r="V25" s="7"/>
      <c r="W25" s="6">
        <f>+U25+V25</f>
        <v>0</v>
      </c>
      <c r="X25" s="4" t="str">
        <f>IF(W25=0,"-",IF(W25&lt;=64.99,"ต้องปรับปรุง",IF(W25&lt;=74.99,"พอใช้",IF(W25&lt;=84.99,"ดี",IF(W25&lt;=94.99,"ดีมาก",IF(W25&lt;=100,"ดีเด่น"))))))</f>
        <v>-</v>
      </c>
      <c r="Y25" s="5">
        <f>+(S25+W25)/2</f>
        <v>0</v>
      </c>
      <c r="Z25" s="4" t="str">
        <f>IF(Y25=0,"-",IF(Y25&lt;=64.99,"ต้องปรับปรุง",IF(Y25&lt;=74.99,"พอใช้",IF(Y25&lt;=84.99,"ดี",IF(Y25&lt;=94.99,"ดีมาก",IF(Y25&lt;=100,"ดีเด่น"))))))</f>
        <v>-</v>
      </c>
      <c r="AA25" s="17"/>
    </row>
    <row r="26" spans="1:27" s="16" customFormat="1">
      <c r="A26" s="15">
        <v>12</v>
      </c>
      <c r="B26" s="14"/>
      <c r="C26" s="15"/>
      <c r="D26" s="14" t="s">
        <v>6</v>
      </c>
      <c r="E26" s="14"/>
      <c r="F26" s="14"/>
      <c r="G26" s="13"/>
      <c r="H26" s="13"/>
      <c r="I26" s="12">
        <f>+G26</f>
        <v>0</v>
      </c>
      <c r="J26" s="11"/>
      <c r="K26" s="12">
        <f>+ROUNDUP($G26*$J26/100,-1)</f>
        <v>0</v>
      </c>
      <c r="L26" s="10">
        <f>IF(G26+K26&gt;H26,"เกินขั้นสูง",G26+K26)</f>
        <v>0</v>
      </c>
      <c r="M26" s="9" t="s">
        <v>4</v>
      </c>
      <c r="N26" s="18"/>
      <c r="O26" s="18"/>
      <c r="P26" s="18"/>
      <c r="Q26" s="7"/>
      <c r="R26" s="7"/>
      <c r="S26" s="5">
        <f>+Q26+R26</f>
        <v>0</v>
      </c>
      <c r="T26" s="4" t="str">
        <f>IF(S26=0,"-",IF(S26&lt;=64.99,"ต้องปรับปรุง",IF(S26&lt;=74.99,"พอใช้",IF(S26&lt;=84.99,"ดี",IF(S26&lt;=94.99,"ดีมาก",IF(S26&lt;=100,"ดีเด่น"))))))</f>
        <v>-</v>
      </c>
      <c r="U26" s="7"/>
      <c r="V26" s="7"/>
      <c r="W26" s="6">
        <f>+U26+V26</f>
        <v>0</v>
      </c>
      <c r="X26" s="4" t="str">
        <f>IF(W26=0,"-",IF(W26&lt;=64.99,"ต้องปรับปรุง",IF(W26&lt;=74.99,"พอใช้",IF(W26&lt;=84.99,"ดี",IF(W26&lt;=94.99,"ดีมาก",IF(W26&lt;=100,"ดีเด่น"))))))</f>
        <v>-</v>
      </c>
      <c r="Y26" s="5">
        <f>+(S26+W26)/2</f>
        <v>0</v>
      </c>
      <c r="Z26" s="4" t="str">
        <f>IF(Y26=0,"-",IF(Y26&lt;=64.99,"ต้องปรับปรุง",IF(Y26&lt;=74.99,"พอใช้",IF(Y26&lt;=84.99,"ดี",IF(Y26&lt;=94.99,"ดีมาก",IF(Y26&lt;=100,"ดีเด่น"))))))</f>
        <v>-</v>
      </c>
      <c r="AA26" s="17"/>
    </row>
    <row r="27" spans="1:27" s="16" customFormat="1">
      <c r="A27" s="15">
        <v>13</v>
      </c>
      <c r="B27" s="14"/>
      <c r="C27" s="15"/>
      <c r="D27" s="14" t="s">
        <v>5</v>
      </c>
      <c r="E27" s="14"/>
      <c r="F27" s="14"/>
      <c r="G27" s="13"/>
      <c r="H27" s="13"/>
      <c r="I27" s="12">
        <f>+G27</f>
        <v>0</v>
      </c>
      <c r="J27" s="11"/>
      <c r="K27" s="10">
        <f>+ROUNDUP($G27*$J27/100,-1)</f>
        <v>0</v>
      </c>
      <c r="L27" s="10">
        <f>IF(G27+K27&gt;H27,"เกินขั้นสูง",G27+K27)</f>
        <v>0</v>
      </c>
      <c r="M27" s="9" t="s">
        <v>4</v>
      </c>
      <c r="N27" s="18"/>
      <c r="O27" s="18"/>
      <c r="P27" s="18"/>
      <c r="Q27" s="7"/>
      <c r="R27" s="7"/>
      <c r="S27" s="5">
        <f>+Q27+R27</f>
        <v>0</v>
      </c>
      <c r="T27" s="4" t="str">
        <f>IF(S27=0,"-",IF(S27&lt;=64.99,"ต้องปรับปรุง",IF(S27&lt;=74.99,"พอใช้",IF(S27&lt;=84.99,"ดี",IF(S27&lt;=94.99,"ดีมาก",IF(S27&lt;=100,"ดีเด่น"))))))</f>
        <v>-</v>
      </c>
      <c r="U27" s="7"/>
      <c r="V27" s="7"/>
      <c r="W27" s="6">
        <f>+U27+V27</f>
        <v>0</v>
      </c>
      <c r="X27" s="4" t="str">
        <f>IF(W27=0,"-",IF(W27&lt;=64.99,"ต้องปรับปรุง",IF(W27&lt;=74.99,"พอใช้",IF(W27&lt;=84.99,"ดี",IF(W27&lt;=94.99,"ดีมาก",IF(W27&lt;=100,"ดีเด่น"))))))</f>
        <v>-</v>
      </c>
      <c r="Y27" s="5">
        <f>+(S27+W27)/2</f>
        <v>0</v>
      </c>
      <c r="Z27" s="4" t="str">
        <f>IF(Y27=0,"-",IF(Y27&lt;=64.99,"ต้องปรับปรุง",IF(Y27&lt;=74.99,"พอใช้",IF(Y27&lt;=84.99,"ดี",IF(Y27&lt;=94.99,"ดีมาก",IF(Y27&lt;=100,"ดีเด่น"))))))</f>
        <v>-</v>
      </c>
      <c r="AA27" s="17"/>
    </row>
    <row r="28" spans="1:27">
      <c r="A28" s="15">
        <v>14</v>
      </c>
      <c r="B28" s="14"/>
      <c r="C28" s="15"/>
      <c r="D28" s="14" t="s">
        <v>5</v>
      </c>
      <c r="E28" s="14"/>
      <c r="F28" s="14"/>
      <c r="G28" s="13"/>
      <c r="H28" s="13"/>
      <c r="I28" s="12">
        <f>+G28</f>
        <v>0</v>
      </c>
      <c r="J28" s="11"/>
      <c r="K28" s="10">
        <f>+ROUNDUP($G28*$J28/100,-1)</f>
        <v>0</v>
      </c>
      <c r="L28" s="10">
        <f>IF(G28+K28&gt;H28,"เกินขั้นสูง",G28+K28)</f>
        <v>0</v>
      </c>
      <c r="M28" s="9" t="s">
        <v>4</v>
      </c>
      <c r="N28" s="8"/>
      <c r="O28" s="8"/>
      <c r="P28" s="8"/>
      <c r="Q28" s="7"/>
      <c r="R28" s="7"/>
      <c r="S28" s="5">
        <f>+Q28+R28</f>
        <v>0</v>
      </c>
      <c r="T28" s="4" t="str">
        <f>IF(S28=0,"-",IF(S28&lt;=64.99,"ต้องปรับปรุง",IF(S28&lt;=74.99,"พอใช้",IF(S28&lt;=84.99,"ดี",IF(S28&lt;=94.99,"ดีมาก",IF(S28&lt;=100,"ดีเด่น"))))))</f>
        <v>-</v>
      </c>
      <c r="U28" s="7"/>
      <c r="V28" s="7"/>
      <c r="W28" s="6">
        <f>+U28+V28</f>
        <v>0</v>
      </c>
      <c r="X28" s="4" t="str">
        <f>IF(W28=0,"-",IF(W28&lt;=64.99,"ต้องปรับปรุง",IF(W28&lt;=74.99,"พอใช้",IF(W28&lt;=84.99,"ดี",IF(W28&lt;=94.99,"ดีมาก",IF(W28&lt;=100,"ดีเด่น"))))))</f>
        <v>-</v>
      </c>
      <c r="Y28" s="5">
        <f>+(S28+W28)/2</f>
        <v>0</v>
      </c>
      <c r="Z28" s="4" t="str">
        <f>IF(Y28=0,"-",IF(Y28&lt;=64.99,"ต้องปรับปรุง",IF(Y28&lt;=74.99,"พอใช้",IF(Y28&lt;=84.99,"ดี",IF(Y28&lt;=94.99,"ดีมาก",IF(Y28&lt;=100,"ดีเด่น"))))))</f>
        <v>-</v>
      </c>
      <c r="AA28" s="3"/>
    </row>
    <row r="30" spans="1:27">
      <c r="D30" s="1" t="s">
        <v>3</v>
      </c>
      <c r="N30" s="1" t="s">
        <v>2</v>
      </c>
    </row>
    <row r="31" spans="1:27">
      <c r="D31" s="1" t="s">
        <v>1</v>
      </c>
      <c r="N31" s="1" t="s">
        <v>0</v>
      </c>
    </row>
  </sheetData>
  <mergeCells count="40">
    <mergeCell ref="U23:X23"/>
    <mergeCell ref="Y23:Z23"/>
    <mergeCell ref="AA23:AA24"/>
    <mergeCell ref="AA5:AA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P23"/>
    <mergeCell ref="Q23:T23"/>
    <mergeCell ref="M5:M6"/>
    <mergeCell ref="N5:P5"/>
    <mergeCell ref="Q5:T5"/>
    <mergeCell ref="U5:X5"/>
    <mergeCell ref="Y5:Z5"/>
    <mergeCell ref="D3:J3"/>
    <mergeCell ref="N3:W3"/>
    <mergeCell ref="D4:J4"/>
    <mergeCell ref="N4:W4"/>
    <mergeCell ref="F5:F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</mergeCells>
  <printOptions horizontalCentered="1"/>
  <pageMargins left="0" right="0" top="0.74803149606299213" bottom="0.74803149606299213" header="0.31496062992125984" footer="0.31496062992125984"/>
  <pageSetup paperSize="9" scale="85" orientation="landscape" r:id="rId1"/>
  <colBreaks count="1" manualBreakCount="1">
    <brk id="13" min="2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ผลประเมิน พรก.</vt:lpstr>
      <vt:lpstr>'ผลประเมิน พรก.'!Print_Area</vt:lpstr>
      <vt:lpstr>'ผลประเมิน พรก.'!Print_Titles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doae</dc:creator>
  <cp:lastModifiedBy>doae</cp:lastModifiedBy>
  <dcterms:created xsi:type="dcterms:W3CDTF">2024-08-19T03:09:52Z</dcterms:created>
  <dcterms:modified xsi:type="dcterms:W3CDTF">2024-08-19T03:14:19Z</dcterms:modified>
</cp:coreProperties>
</file>